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349E88B-7D0F-44DA-B601-40F4505F9FE7}" xr6:coauthVersionLast="47" xr6:coauthVersionMax="47" xr10:uidLastSave="{00000000-0000-0000-0000-000000000000}"/>
  <bookViews>
    <workbookView xWindow="-108" yWindow="-108" windowWidth="23256" windowHeight="12576" xr2:uid="{58FDB9E8-6794-4DFA-8416-44F6CC48D28C}"/>
  </bookViews>
  <sheets>
    <sheet name="2022 Production By Oper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6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4" i="2"/>
  <c r="C78" i="2"/>
  <c r="C79" i="2"/>
  <c r="C80" i="2"/>
  <c r="C81" i="2"/>
  <c r="C82" i="2"/>
  <c r="C83" i="2"/>
  <c r="C84" i="2"/>
  <c r="C85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20" i="2"/>
  <c r="C21" i="2"/>
  <c r="C22" i="2"/>
  <c r="C23" i="2"/>
  <c r="C24" i="2"/>
  <c r="C25" i="2"/>
  <c r="C26" i="2"/>
  <c r="C27" i="2"/>
  <c r="C28" i="2"/>
  <c r="C9" i="2"/>
  <c r="C10" i="2"/>
  <c r="C11" i="2"/>
  <c r="C12" i="2"/>
  <c r="C13" i="2"/>
  <c r="C14" i="2"/>
  <c r="C15" i="2"/>
  <c r="C16" i="2"/>
  <c r="C17" i="2"/>
  <c r="C18" i="2"/>
  <c r="C19" i="2"/>
  <c r="C5" i="2"/>
  <c r="C6" i="2"/>
  <c r="C7" i="2"/>
  <c r="C8" i="2"/>
  <c r="C4" i="2"/>
  <c r="D86" i="2" l="1"/>
</calcChain>
</file>

<file path=xl/sharedStrings.xml><?xml version="1.0" encoding="utf-8"?>
<sst xmlns="http://schemas.openxmlformats.org/spreadsheetml/2006/main" count="88" uniqueCount="88">
  <si>
    <t>Nebraska Annual Production by Operator</t>
  </si>
  <si>
    <t>Company</t>
  </si>
  <si>
    <t>Oil, BBL</t>
  </si>
  <si>
    <t>BOPD</t>
  </si>
  <si>
    <t>BEREXCO LLC</t>
  </si>
  <si>
    <t>EVERTSON OPERATING CO INC</t>
  </si>
  <si>
    <t>GREAT PLAINS ENERGY, INC</t>
  </si>
  <si>
    <t>CENTRAL OPERATING INC</t>
  </si>
  <si>
    <t>URBAN OIL &amp; GAS GROUP, LLC</t>
  </si>
  <si>
    <t>THOROUGHBRED ASSOCIATES LLC</t>
  </si>
  <si>
    <t>MURFIN DRLG CO INC</t>
  </si>
  <si>
    <t>GORE OIL COMPANY</t>
  </si>
  <si>
    <t>BELLAIRE OIL CO</t>
  </si>
  <si>
    <t>CORAL PRODUCTION CORP</t>
  </si>
  <si>
    <t>CANYON OPERATING LLC</t>
  </si>
  <si>
    <t>IVANSONS OIL PRODUCTION</t>
  </si>
  <si>
    <t>SMITH RED PLAINS PRODUCTION</t>
  </si>
  <si>
    <t>KALER OIL COMPANY</t>
  </si>
  <si>
    <t>BACH OIL PRODUCTION</t>
  </si>
  <si>
    <t>CHACO ENERGY COMPANY</t>
  </si>
  <si>
    <t>WIESER OIL LLC</t>
  </si>
  <si>
    <t>WIND RIVER EXPLORATION INC</t>
  </si>
  <si>
    <t>PLATTE VALLEY OIL CO INC</t>
  </si>
  <si>
    <t>RTA PETROLEUM, LLC</t>
  </si>
  <si>
    <t>ADVANTAGE RESOURCES INC</t>
  </si>
  <si>
    <t>TRI FAMILY OIL CO</t>
  </si>
  <si>
    <t>GULF EXPLORATION, LLC</t>
  </si>
  <si>
    <t>KGH OPERATING COMPANY</t>
  </si>
  <si>
    <t>HUMMON CORP</t>
  </si>
  <si>
    <t>ROCK BOTTOM OIL LLC</t>
  </si>
  <si>
    <t>EAGLE CREEK RESOURCES, LLC</t>
  </si>
  <si>
    <t>TIMKA RESOURCES, LTD</t>
  </si>
  <si>
    <t>FRERICHS, EVERETT</t>
  </si>
  <si>
    <t>RV BORCHERT OIL PRODUCER</t>
  </si>
  <si>
    <t>PETROWEST ENERGY CO INC</t>
  </si>
  <si>
    <t>CARDINAL OIL COMPANY, INC.</t>
  </si>
  <si>
    <t>ROXANNA NEBRASKA, LLC</t>
  </si>
  <si>
    <t>O'BRIEN ENERGY RESOURCES CORP</t>
  </si>
  <si>
    <t>YOUNT FOUNDATION INC</t>
  </si>
  <si>
    <t>FARMER INC</t>
  </si>
  <si>
    <t>WARNER VENTURES INC</t>
  </si>
  <si>
    <t>KODIAK PETROLEUM INC</t>
  </si>
  <si>
    <t>CITATION OIL &amp; GAS CORP INC</t>
  </si>
  <si>
    <t>DEUTSCH OIL COMPANY</t>
  </si>
  <si>
    <t>NORSTAR PETROLEUM INC</t>
  </si>
  <si>
    <t>MULL DRILLING COMPANY, INC</t>
  </si>
  <si>
    <t>3RP OPERATING</t>
  </si>
  <si>
    <t>COLEMAN OIL CO</t>
  </si>
  <si>
    <t>CANNON, ROBERT D.</t>
  </si>
  <si>
    <t>Z &amp; S CONSTRUCTION CO</t>
  </si>
  <si>
    <t>RIM OPERATING, INC.</t>
  </si>
  <si>
    <t>OPEN RANGE ENERGY LLC</t>
  </si>
  <si>
    <t>KUHN OIL CO INC</t>
  </si>
  <si>
    <t>BAKER CORPORATION</t>
  </si>
  <si>
    <t>LYONS &amp; LYONS INC</t>
  </si>
  <si>
    <t>DHW ENERGY LLC</t>
  </si>
  <si>
    <t>RAMPART ENERGY COMPANY</t>
  </si>
  <si>
    <t>P &amp; E OIL</t>
  </si>
  <si>
    <t>BROWN OIL &amp; GAS LLC</t>
  </si>
  <si>
    <t>CHOLLA PRODUCTION LLC</t>
  </si>
  <si>
    <t>TWIN OIL PARTNERSHIP LLC</t>
  </si>
  <si>
    <t>FLATIRONS RESOURCES LLC</t>
  </si>
  <si>
    <t>JOHN G BROWN, LLC</t>
  </si>
  <si>
    <t>AKSARBEN PETROLEUM, INC.</t>
  </si>
  <si>
    <t>H &amp; M PETROLEUM CORPORATION</t>
  </si>
  <si>
    <t>BERENERGY CORP</t>
  </si>
  <si>
    <t>C &amp; G DRILLING, INC</t>
  </si>
  <si>
    <t>DNR OIL AND GAS, INC.</t>
  </si>
  <si>
    <t>WESTERN OPERATING CO</t>
  </si>
  <si>
    <t>DUERFELDT</t>
  </si>
  <si>
    <t>HESPERUS ENERGY LLC</t>
  </si>
  <si>
    <t>K-T OIL EXPLORATION &amp; LEASING</t>
  </si>
  <si>
    <t>FOUR W OIL CO., LLC</t>
  </si>
  <si>
    <t>MIKE'S WELL SERVICE INC</t>
  </si>
  <si>
    <t>HRBEK, R. L.</t>
  </si>
  <si>
    <t>KEBRH OPERATING LLC</t>
  </si>
  <si>
    <t>MTARRI, INC.</t>
  </si>
  <si>
    <t>TALLGRASS INTERSTATE GAS TRANS</t>
  </si>
  <si>
    <t>SMITH RED PLAINS PRODUCTION LLC</t>
  </si>
  <si>
    <t>IMPETRO NONOP LLC</t>
  </si>
  <si>
    <t>BUCKEYE WEST  LLC</t>
  </si>
  <si>
    <t>BRUCE OIL COMPANY, LLC</t>
  </si>
  <si>
    <t>DARRAH OIL COMPANY LLC</t>
  </si>
  <si>
    <t>CHAIN FAMILY HOLDINGS LLC</t>
  </si>
  <si>
    <t>FAHEY, JOHN R</t>
  </si>
  <si>
    <t>ARCADIAN RESOURCES LLC</t>
  </si>
  <si>
    <t>Dues @ $17/BOPD</t>
  </si>
  <si>
    <t>Dues @ $17/BOPD2 with $200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</si>
</sst>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indent="2" shrinkToFit="1"/>
    </xf>
    <xf numFmtId="1" fontId="2" fillId="0" borderId="1" xfId="0" applyNumberFormat="1" applyFont="1" applyBorder="1" applyAlignment="1">
      <alignment horizontal="right" vertical="top" indent="2" shrinkToFit="1"/>
    </xf>
    <xf numFmtId="8" fontId="2" fillId="0" borderId="1" xfId="0" applyNumberFormat="1" applyFont="1" applyBorder="1"/>
    <xf numFmtId="2" fontId="2" fillId="0" borderId="1" xfId="0" applyNumberFormat="1" applyFont="1" applyBorder="1"/>
    <xf numFmtId="0" fontId="4" fillId="0" borderId="0" xfId="0" applyFont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4" fillId="0" borderId="3" xfId="0" applyFont="1" applyBorder="1"/>
    <xf numFmtId="0" fontId="3" fillId="2" borderId="8" xfId="0" applyFont="1" applyFill="1" applyBorder="1" applyAlignment="1">
      <alignment vertical="center" wrapText="1"/>
    </xf>
    <xf numFmtId="43" fontId="3" fillId="2" borderId="9" xfId="1" applyFont="1" applyFill="1" applyBorder="1" applyAlignment="1">
      <alignment vertical="center" wrapText="1"/>
    </xf>
    <xf numFmtId="44" fontId="3" fillId="2" borderId="10" xfId="2" applyFont="1" applyFill="1" applyBorder="1"/>
    <xf numFmtId="44" fontId="3" fillId="2" borderId="11" xfId="2" applyFont="1" applyFill="1" applyBorder="1"/>
    <xf numFmtId="0" fontId="0" fillId="0" borderId="12" xfId="0" applyBorder="1"/>
    <xf numFmtId="0" fontId="0" fillId="0" borderId="13" xfId="0" applyBorder="1"/>
    <xf numFmtId="8" fontId="0" fillId="0" borderId="13" xfId="0" applyNumberFormat="1" applyBorder="1"/>
    <xf numFmtId="8" fontId="0" fillId="0" borderId="14" xfId="0" applyNumberFormat="1" applyBorder="1"/>
    <xf numFmtId="0" fontId="2" fillId="0" borderId="4" xfId="0" applyFont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right" vertical="top" indent="2" shrinkToFit="1"/>
    </xf>
    <xf numFmtId="2" fontId="2" fillId="0" borderId="4" xfId="0" applyNumberFormat="1" applyFont="1" applyBorder="1"/>
    <xf numFmtId="8" fontId="2" fillId="0" borderId="4" xfId="0" applyNumberFormat="1" applyFont="1" applyBorder="1"/>
    <xf numFmtId="8" fontId="2" fillId="0" borderId="7" xfId="0" applyNumberFormat="1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top" textRotation="0" wrapText="0" indent="2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2034E1-8EB6-4CCC-A88B-46BFCB376393}" name="Table4" displayName="Table4" ref="A3:E86" totalsRowShown="0" headerRowDxfId="8" dataDxfId="6" headerRowBorderDxfId="7" tableBorderDxfId="5" headerRowCellStyle="Comma">
  <autoFilter ref="A3:E86" xr:uid="{9C2034E1-8EB6-4CCC-A88B-46BFCB376393}"/>
  <tableColumns count="5">
    <tableColumn id="1" xr3:uid="{BBED88E6-F96E-4148-A7D5-2125C16CDCEB}" name="Company" dataDxfId="4"/>
    <tableColumn id="2" xr3:uid="{6C6E04B8-5667-450C-8587-4E0879810FD5}" name="Oil, BBL" dataDxfId="3"/>
    <tableColumn id="3" xr3:uid="{33EF5718-7A64-4AC1-8C63-FE0A294A7A95}" name="BOPD" dataDxfId="2"/>
    <tableColumn id="4" xr3:uid="{E1E6C4DA-BA25-47AA-A639-26DAAB55E56A}" name="Dues @ $17/BOPD" dataDxfId="1"/>
    <tableColumn id="5" xr3:uid="{8BD37E47-CC9F-413E-A83D-F6740DD4C739}" name="Dues @ $17/BOPD2 with $200 Floor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B7A79-EA20-4B46-B821-7DBA676EA912}">
  <sheetPr>
    <pageSetUpPr fitToPage="1"/>
  </sheetPr>
  <dimension ref="A1:O87"/>
  <sheetViews>
    <sheetView tabSelected="1" workbookViewId="0">
      <selection activeCell="I74" sqref="I74"/>
    </sheetView>
  </sheetViews>
  <sheetFormatPr defaultRowHeight="14.4" x14ac:dyDescent="0.3"/>
  <cols>
    <col min="1" max="1" width="46" style="2" customWidth="1"/>
    <col min="2" max="2" width="11.33203125" style="1" customWidth="1"/>
    <col min="3" max="3" width="10.5546875" style="1" bestFit="1" customWidth="1"/>
    <col min="4" max="4" width="20.44140625" style="1" customWidth="1"/>
    <col min="5" max="5" width="33.21875" style="1" customWidth="1"/>
    <col min="6" max="6" width="8.88671875" style="11"/>
    <col min="15" max="15" width="8.88671875" style="2"/>
    <col min="16" max="16384" width="8.88671875" style="1"/>
  </cols>
  <sheetData>
    <row r="1" spans="1:15" customFormat="1" ht="15.6" x14ac:dyDescent="0.3">
      <c r="A1" s="26" t="s">
        <v>0</v>
      </c>
    </row>
    <row r="2" spans="1:15" customFormat="1" ht="15.6" x14ac:dyDescent="0.3">
      <c r="A2" s="27">
        <v>2022</v>
      </c>
    </row>
    <row r="3" spans="1:15" s="9" customFormat="1" ht="15" thickBot="1" x14ac:dyDescent="0.35">
      <c r="A3" s="13" t="s">
        <v>1</v>
      </c>
      <c r="B3" s="14" t="s">
        <v>2</v>
      </c>
      <c r="C3" s="14" t="s">
        <v>3</v>
      </c>
      <c r="D3" s="15" t="s">
        <v>86</v>
      </c>
      <c r="E3" s="16" t="s">
        <v>87</v>
      </c>
      <c r="F3" s="8"/>
      <c r="G3" s="8"/>
      <c r="H3" s="8"/>
      <c r="I3" s="8"/>
      <c r="J3" s="8"/>
      <c r="K3" s="8"/>
      <c r="L3" s="8"/>
      <c r="M3" s="8"/>
      <c r="N3" s="8"/>
      <c r="O3" s="12"/>
    </row>
    <row r="4" spans="1:15" x14ac:dyDescent="0.3">
      <c r="A4" s="21" t="s">
        <v>4</v>
      </c>
      <c r="B4" s="22">
        <v>331271</v>
      </c>
      <c r="C4" s="23">
        <f>B4/365</f>
        <v>907.59178082191784</v>
      </c>
      <c r="D4" s="24">
        <f>C4*17</f>
        <v>15429.060273972604</v>
      </c>
      <c r="E4" s="25">
        <v>15429.060273972604</v>
      </c>
      <c r="F4"/>
    </row>
    <row r="5" spans="1:15" x14ac:dyDescent="0.3">
      <c r="A5" s="3" t="s">
        <v>10</v>
      </c>
      <c r="B5" s="4">
        <v>163014</v>
      </c>
      <c r="C5" s="7">
        <f t="shared" ref="C5:C68" si="0">B5/365</f>
        <v>446.61369863013698</v>
      </c>
      <c r="D5" s="24">
        <f t="shared" ref="D5:E68" si="1">C5*17</f>
        <v>7592.4328767123288</v>
      </c>
      <c r="E5" s="6">
        <v>7592.4328767123288</v>
      </c>
      <c r="F5"/>
    </row>
    <row r="6" spans="1:15" x14ac:dyDescent="0.3">
      <c r="A6" s="3" t="s">
        <v>78</v>
      </c>
      <c r="B6" s="4">
        <v>118426</v>
      </c>
      <c r="C6" s="7">
        <f t="shared" si="0"/>
        <v>324.45479452054792</v>
      </c>
      <c r="D6" s="24">
        <f t="shared" si="1"/>
        <v>5515.7315068493144</v>
      </c>
      <c r="E6" s="6">
        <v>5515.7315068493144</v>
      </c>
      <c r="F6"/>
    </row>
    <row r="7" spans="1:15" x14ac:dyDescent="0.3">
      <c r="A7" s="3" t="s">
        <v>7</v>
      </c>
      <c r="B7" s="4">
        <v>110375</v>
      </c>
      <c r="C7" s="7">
        <f t="shared" si="0"/>
        <v>302.39726027397262</v>
      </c>
      <c r="D7" s="24">
        <f t="shared" si="1"/>
        <v>5140.7534246575342</v>
      </c>
      <c r="E7" s="6">
        <v>5140.7534246575342</v>
      </c>
      <c r="F7"/>
    </row>
    <row r="8" spans="1:15" x14ac:dyDescent="0.3">
      <c r="A8" s="3" t="s">
        <v>6</v>
      </c>
      <c r="B8" s="4">
        <v>94439</v>
      </c>
      <c r="C8" s="7">
        <f t="shared" si="0"/>
        <v>258.73698630136988</v>
      </c>
      <c r="D8" s="24">
        <f t="shared" si="1"/>
        <v>4398.5287671232882</v>
      </c>
      <c r="E8" s="6">
        <v>4398.5287671232882</v>
      </c>
      <c r="F8"/>
    </row>
    <row r="9" spans="1:15" x14ac:dyDescent="0.3">
      <c r="A9" s="3" t="s">
        <v>9</v>
      </c>
      <c r="B9" s="4">
        <v>89103</v>
      </c>
      <c r="C9" s="7">
        <f t="shared" si="0"/>
        <v>244.11780821917807</v>
      </c>
      <c r="D9" s="24">
        <f t="shared" si="1"/>
        <v>4150.0027397260274</v>
      </c>
      <c r="E9" s="6">
        <v>4150.0027397260274</v>
      </c>
      <c r="F9"/>
    </row>
    <row r="10" spans="1:15" x14ac:dyDescent="0.3">
      <c r="A10" s="3" t="s">
        <v>8</v>
      </c>
      <c r="B10" s="4">
        <v>86763</v>
      </c>
      <c r="C10" s="7">
        <f t="shared" si="0"/>
        <v>237.7068493150685</v>
      </c>
      <c r="D10" s="24">
        <f t="shared" si="1"/>
        <v>4041.0164383561646</v>
      </c>
      <c r="E10" s="6">
        <v>4041.0164383561646</v>
      </c>
      <c r="F10"/>
    </row>
    <row r="11" spans="1:15" x14ac:dyDescent="0.3">
      <c r="A11" s="3" t="s">
        <v>12</v>
      </c>
      <c r="B11" s="4">
        <v>65160</v>
      </c>
      <c r="C11" s="7">
        <f t="shared" si="0"/>
        <v>178.52054794520549</v>
      </c>
      <c r="D11" s="24">
        <f t="shared" si="1"/>
        <v>3034.8493150684935</v>
      </c>
      <c r="E11" s="6">
        <v>3034.8493150684935</v>
      </c>
      <c r="F11"/>
    </row>
    <row r="12" spans="1:15" x14ac:dyDescent="0.3">
      <c r="A12" s="3" t="s">
        <v>11</v>
      </c>
      <c r="B12" s="4">
        <v>60183</v>
      </c>
      <c r="C12" s="7">
        <f t="shared" si="0"/>
        <v>164.88493150684931</v>
      </c>
      <c r="D12" s="24">
        <f t="shared" si="1"/>
        <v>2803.0438356164382</v>
      </c>
      <c r="E12" s="6">
        <v>2803.0438356164382</v>
      </c>
      <c r="F12"/>
    </row>
    <row r="13" spans="1:15" x14ac:dyDescent="0.3">
      <c r="A13" s="3" t="s">
        <v>14</v>
      </c>
      <c r="B13" s="4">
        <v>48161</v>
      </c>
      <c r="C13" s="7">
        <f t="shared" si="0"/>
        <v>131.94794520547944</v>
      </c>
      <c r="D13" s="24">
        <f t="shared" si="1"/>
        <v>2243.1150684931504</v>
      </c>
      <c r="E13" s="6">
        <v>2243.1150684931504</v>
      </c>
      <c r="F13"/>
    </row>
    <row r="14" spans="1:15" x14ac:dyDescent="0.3">
      <c r="A14" s="3" t="s">
        <v>13</v>
      </c>
      <c r="B14" s="4">
        <v>47559</v>
      </c>
      <c r="C14" s="7">
        <f t="shared" si="0"/>
        <v>130.2986301369863</v>
      </c>
      <c r="D14" s="24">
        <f t="shared" si="1"/>
        <v>2215.0767123287674</v>
      </c>
      <c r="E14" s="6">
        <v>2215.0767123287674</v>
      </c>
      <c r="F14"/>
    </row>
    <row r="15" spans="1:15" x14ac:dyDescent="0.3">
      <c r="A15" s="3" t="s">
        <v>16</v>
      </c>
      <c r="B15" s="4">
        <v>46859</v>
      </c>
      <c r="C15" s="7">
        <f t="shared" si="0"/>
        <v>128.38082191780822</v>
      </c>
      <c r="D15" s="24">
        <f t="shared" si="1"/>
        <v>2182.4739726027397</v>
      </c>
      <c r="E15" s="6">
        <v>2182.4739726027397</v>
      </c>
      <c r="F15"/>
    </row>
    <row r="16" spans="1:15" x14ac:dyDescent="0.3">
      <c r="A16" s="3" t="s">
        <v>15</v>
      </c>
      <c r="B16" s="4">
        <v>38851</v>
      </c>
      <c r="C16" s="7">
        <f t="shared" si="0"/>
        <v>106.44109589041096</v>
      </c>
      <c r="D16" s="24">
        <f t="shared" si="1"/>
        <v>1809.4986301369863</v>
      </c>
      <c r="E16" s="6">
        <v>1809.4986301369863</v>
      </c>
      <c r="F16"/>
    </row>
    <row r="17" spans="1:6" x14ac:dyDescent="0.3">
      <c r="A17" s="3" t="s">
        <v>18</v>
      </c>
      <c r="B17" s="4">
        <v>26188</v>
      </c>
      <c r="C17" s="7">
        <f t="shared" si="0"/>
        <v>71.747945205479454</v>
      </c>
      <c r="D17" s="24">
        <f t="shared" si="1"/>
        <v>1219.7150684931507</v>
      </c>
      <c r="E17" s="6">
        <v>1219.7150684931507</v>
      </c>
      <c r="F17"/>
    </row>
    <row r="18" spans="1:6" x14ac:dyDescent="0.3">
      <c r="A18" s="3" t="s">
        <v>79</v>
      </c>
      <c r="B18" s="4">
        <v>25988</v>
      </c>
      <c r="C18" s="7">
        <f t="shared" si="0"/>
        <v>71.2</v>
      </c>
      <c r="D18" s="24">
        <f t="shared" si="1"/>
        <v>1210.4000000000001</v>
      </c>
      <c r="E18" s="6">
        <v>1210.4000000000001</v>
      </c>
      <c r="F18"/>
    </row>
    <row r="19" spans="1:6" x14ac:dyDescent="0.3">
      <c r="A19" s="3" t="s">
        <v>17</v>
      </c>
      <c r="B19" s="4">
        <v>24420</v>
      </c>
      <c r="C19" s="7">
        <f t="shared" si="0"/>
        <v>66.904109589041099</v>
      </c>
      <c r="D19" s="24">
        <f t="shared" si="1"/>
        <v>1137.3698630136987</v>
      </c>
      <c r="E19" s="6">
        <v>1137.3698630136987</v>
      </c>
      <c r="F19"/>
    </row>
    <row r="20" spans="1:6" x14ac:dyDescent="0.3">
      <c r="A20" s="3" t="s">
        <v>19</v>
      </c>
      <c r="B20" s="4">
        <v>21877</v>
      </c>
      <c r="C20" s="7">
        <f>B20/365</f>
        <v>59.936986301369863</v>
      </c>
      <c r="D20" s="24">
        <f t="shared" si="1"/>
        <v>1018.9287671232877</v>
      </c>
      <c r="E20" s="6">
        <v>1018.9287671232877</v>
      </c>
      <c r="F20"/>
    </row>
    <row r="21" spans="1:6" x14ac:dyDescent="0.3">
      <c r="A21" s="3" t="s">
        <v>20</v>
      </c>
      <c r="B21" s="4">
        <v>20469</v>
      </c>
      <c r="C21" s="7">
        <f t="shared" si="0"/>
        <v>56.079452054794523</v>
      </c>
      <c r="D21" s="24">
        <f t="shared" si="1"/>
        <v>953.35068493150686</v>
      </c>
      <c r="E21" s="6">
        <v>953.35068493150686</v>
      </c>
      <c r="F21"/>
    </row>
    <row r="22" spans="1:6" x14ac:dyDescent="0.3">
      <c r="A22" s="3" t="s">
        <v>21</v>
      </c>
      <c r="B22" s="4">
        <v>15965</v>
      </c>
      <c r="C22" s="7">
        <f t="shared" si="0"/>
        <v>43.739726027397261</v>
      </c>
      <c r="D22" s="24">
        <f t="shared" si="1"/>
        <v>743.57534246575347</v>
      </c>
      <c r="E22" s="6">
        <v>743.57534246575347</v>
      </c>
      <c r="F22"/>
    </row>
    <row r="23" spans="1:6" x14ac:dyDescent="0.3">
      <c r="A23" s="3" t="s">
        <v>22</v>
      </c>
      <c r="B23" s="4">
        <v>15252</v>
      </c>
      <c r="C23" s="7">
        <f t="shared" si="0"/>
        <v>41.786301369863011</v>
      </c>
      <c r="D23" s="24">
        <f t="shared" si="1"/>
        <v>710.36712328767123</v>
      </c>
      <c r="E23" s="6">
        <v>710.36712328767123</v>
      </c>
      <c r="F23"/>
    </row>
    <row r="24" spans="1:6" x14ac:dyDescent="0.3">
      <c r="A24" s="3" t="s">
        <v>27</v>
      </c>
      <c r="B24" s="4">
        <v>14967</v>
      </c>
      <c r="C24" s="7">
        <f t="shared" si="0"/>
        <v>41.005479452054793</v>
      </c>
      <c r="D24" s="24">
        <f t="shared" si="1"/>
        <v>697.09315068493152</v>
      </c>
      <c r="E24" s="6">
        <v>697.09315068493152</v>
      </c>
      <c r="F24"/>
    </row>
    <row r="25" spans="1:6" x14ac:dyDescent="0.3">
      <c r="A25" s="3" t="s">
        <v>25</v>
      </c>
      <c r="B25" s="4">
        <v>11424</v>
      </c>
      <c r="C25" s="7">
        <f t="shared" si="0"/>
        <v>31.298630136986301</v>
      </c>
      <c r="D25" s="24">
        <f t="shared" si="1"/>
        <v>532.07671232876714</v>
      </c>
      <c r="E25" s="6">
        <v>532.07671232876714</v>
      </c>
      <c r="F25"/>
    </row>
    <row r="26" spans="1:6" x14ac:dyDescent="0.3">
      <c r="A26" s="3" t="s">
        <v>80</v>
      </c>
      <c r="B26" s="4">
        <v>9896</v>
      </c>
      <c r="C26" s="7">
        <f t="shared" si="0"/>
        <v>27.112328767123287</v>
      </c>
      <c r="D26" s="24">
        <f t="shared" si="1"/>
        <v>460.9095890410959</v>
      </c>
      <c r="E26" s="6">
        <v>460.9095890410959</v>
      </c>
      <c r="F26"/>
    </row>
    <row r="27" spans="1:6" x14ac:dyDescent="0.3">
      <c r="A27" s="3" t="s">
        <v>23</v>
      </c>
      <c r="B27" s="4">
        <v>9721</v>
      </c>
      <c r="C27" s="7">
        <f t="shared" si="0"/>
        <v>26.632876712328766</v>
      </c>
      <c r="D27" s="24">
        <f t="shared" si="1"/>
        <v>452.75890410958903</v>
      </c>
      <c r="E27" s="6">
        <v>452.75890410958903</v>
      </c>
      <c r="F27"/>
    </row>
    <row r="28" spans="1:6" x14ac:dyDescent="0.3">
      <c r="A28" s="3" t="s">
        <v>34</v>
      </c>
      <c r="B28" s="4">
        <v>9610</v>
      </c>
      <c r="C28" s="7">
        <f t="shared" si="0"/>
        <v>26.328767123287673</v>
      </c>
      <c r="D28" s="24">
        <f t="shared" si="1"/>
        <v>447.58904109589042</v>
      </c>
      <c r="E28" s="6">
        <v>447.58904109589042</v>
      </c>
      <c r="F28"/>
    </row>
    <row r="29" spans="1:6" x14ac:dyDescent="0.3">
      <c r="A29" s="3" t="s">
        <v>32</v>
      </c>
      <c r="B29" s="4">
        <v>8512</v>
      </c>
      <c r="C29" s="7">
        <f t="shared" si="0"/>
        <v>23.32054794520548</v>
      </c>
      <c r="D29" s="24">
        <f t="shared" si="1"/>
        <v>396.44931506849315</v>
      </c>
      <c r="E29" s="6">
        <v>396.44931506849315</v>
      </c>
      <c r="F29"/>
    </row>
    <row r="30" spans="1:6" x14ac:dyDescent="0.3">
      <c r="A30" s="3" t="s">
        <v>26</v>
      </c>
      <c r="B30" s="4">
        <v>8497</v>
      </c>
      <c r="C30" s="7">
        <f t="shared" si="0"/>
        <v>23.279452054794522</v>
      </c>
      <c r="D30" s="24">
        <f t="shared" si="1"/>
        <v>395.7506849315069</v>
      </c>
      <c r="E30" s="6">
        <v>395.7506849315069</v>
      </c>
      <c r="F30"/>
    </row>
    <row r="31" spans="1:6" x14ac:dyDescent="0.3">
      <c r="A31" s="3" t="s">
        <v>30</v>
      </c>
      <c r="B31" s="4">
        <v>8287</v>
      </c>
      <c r="C31" s="7">
        <f t="shared" si="0"/>
        <v>22.704109589041096</v>
      </c>
      <c r="D31" s="24">
        <f t="shared" si="1"/>
        <v>385.96986301369861</v>
      </c>
      <c r="E31" s="6">
        <v>385.96986301369861</v>
      </c>
      <c r="F31"/>
    </row>
    <row r="32" spans="1:6" x14ac:dyDescent="0.3">
      <c r="A32" s="3" t="s">
        <v>24</v>
      </c>
      <c r="B32" s="4">
        <v>7440</v>
      </c>
      <c r="C32" s="7">
        <f t="shared" si="0"/>
        <v>20.383561643835616</v>
      </c>
      <c r="D32" s="24">
        <f t="shared" si="1"/>
        <v>346.52054794520546</v>
      </c>
      <c r="E32" s="6">
        <v>346.52054794520546</v>
      </c>
      <c r="F32"/>
    </row>
    <row r="33" spans="1:6" x14ac:dyDescent="0.3">
      <c r="A33" s="3" t="s">
        <v>33</v>
      </c>
      <c r="B33" s="4">
        <v>6948</v>
      </c>
      <c r="C33" s="7">
        <f t="shared" si="0"/>
        <v>19.035616438356165</v>
      </c>
      <c r="D33" s="24">
        <f t="shared" si="1"/>
        <v>323.60547945205479</v>
      </c>
      <c r="E33" s="6">
        <v>323.60547945205479</v>
      </c>
      <c r="F33"/>
    </row>
    <row r="34" spans="1:6" x14ac:dyDescent="0.3">
      <c r="A34" s="3" t="s">
        <v>35</v>
      </c>
      <c r="B34" s="4">
        <v>6350</v>
      </c>
      <c r="C34" s="7">
        <f t="shared" si="0"/>
        <v>17.397260273972602</v>
      </c>
      <c r="D34" s="24">
        <f t="shared" si="1"/>
        <v>295.75342465753425</v>
      </c>
      <c r="E34" s="6">
        <v>295.75342465753425</v>
      </c>
      <c r="F34"/>
    </row>
    <row r="35" spans="1:6" x14ac:dyDescent="0.3">
      <c r="A35" s="3" t="s">
        <v>31</v>
      </c>
      <c r="B35" s="4">
        <v>6187</v>
      </c>
      <c r="C35" s="7">
        <f t="shared" si="0"/>
        <v>16.950684931506849</v>
      </c>
      <c r="D35" s="24">
        <f t="shared" si="1"/>
        <v>288.16164383561642</v>
      </c>
      <c r="E35" s="6">
        <v>288.16164383561642</v>
      </c>
      <c r="F35"/>
    </row>
    <row r="36" spans="1:6" x14ac:dyDescent="0.3">
      <c r="A36" s="3" t="s">
        <v>36</v>
      </c>
      <c r="B36" s="4">
        <v>5657</v>
      </c>
      <c r="C36" s="7">
        <f t="shared" si="0"/>
        <v>15.498630136986302</v>
      </c>
      <c r="D36" s="24">
        <f t="shared" si="1"/>
        <v>263.47671232876712</v>
      </c>
      <c r="E36" s="6">
        <v>263.47671232876712</v>
      </c>
      <c r="F36"/>
    </row>
    <row r="37" spans="1:6" x14ac:dyDescent="0.3">
      <c r="A37" s="3" t="s">
        <v>48</v>
      </c>
      <c r="B37" s="4">
        <v>4891</v>
      </c>
      <c r="C37" s="7">
        <f t="shared" si="0"/>
        <v>13.4</v>
      </c>
      <c r="D37" s="24">
        <f t="shared" si="1"/>
        <v>227.8</v>
      </c>
      <c r="E37" s="6">
        <v>227.8</v>
      </c>
      <c r="F37"/>
    </row>
    <row r="38" spans="1:6" x14ac:dyDescent="0.3">
      <c r="A38" s="3" t="s">
        <v>29</v>
      </c>
      <c r="B38" s="4">
        <v>4849</v>
      </c>
      <c r="C38" s="7">
        <f t="shared" si="0"/>
        <v>13.284931506849315</v>
      </c>
      <c r="D38" s="24">
        <f t="shared" si="1"/>
        <v>225.84383561643835</v>
      </c>
      <c r="E38" s="6">
        <v>225.84383561643835</v>
      </c>
      <c r="F38"/>
    </row>
    <row r="39" spans="1:6" x14ac:dyDescent="0.3">
      <c r="A39" s="3" t="s">
        <v>37</v>
      </c>
      <c r="B39" s="4">
        <v>4838</v>
      </c>
      <c r="C39" s="7">
        <f t="shared" si="0"/>
        <v>13.254794520547945</v>
      </c>
      <c r="D39" s="24">
        <f t="shared" si="1"/>
        <v>225.33150684931505</v>
      </c>
      <c r="E39" s="6">
        <v>225.33150684931505</v>
      </c>
      <c r="F39"/>
    </row>
    <row r="40" spans="1:6" x14ac:dyDescent="0.3">
      <c r="A40" s="3" t="s">
        <v>81</v>
      </c>
      <c r="B40" s="4">
        <v>4298</v>
      </c>
      <c r="C40" s="7">
        <f t="shared" si="0"/>
        <v>11.775342465753425</v>
      </c>
      <c r="D40" s="24">
        <f t="shared" si="1"/>
        <v>200.18082191780823</v>
      </c>
      <c r="E40" s="6">
        <v>200.18082191780823</v>
      </c>
      <c r="F40"/>
    </row>
    <row r="41" spans="1:6" x14ac:dyDescent="0.3">
      <c r="A41" s="3" t="s">
        <v>44</v>
      </c>
      <c r="B41" s="4">
        <v>4158</v>
      </c>
      <c r="C41" s="7">
        <f t="shared" si="0"/>
        <v>11.391780821917807</v>
      </c>
      <c r="D41" s="24">
        <f t="shared" si="1"/>
        <v>193.66027397260274</v>
      </c>
      <c r="E41" s="6">
        <v>200</v>
      </c>
      <c r="F41"/>
    </row>
    <row r="42" spans="1:6" x14ac:dyDescent="0.3">
      <c r="A42" s="3" t="s">
        <v>39</v>
      </c>
      <c r="B42" s="4">
        <v>3736</v>
      </c>
      <c r="C42" s="7">
        <f t="shared" si="0"/>
        <v>10.235616438356164</v>
      </c>
      <c r="D42" s="24">
        <f t="shared" si="1"/>
        <v>174.0054794520548</v>
      </c>
      <c r="E42" s="6">
        <v>200</v>
      </c>
      <c r="F42"/>
    </row>
    <row r="43" spans="1:6" x14ac:dyDescent="0.3">
      <c r="A43" s="3" t="s">
        <v>40</v>
      </c>
      <c r="B43" s="4">
        <v>3662</v>
      </c>
      <c r="C43" s="7">
        <f t="shared" si="0"/>
        <v>10.032876712328767</v>
      </c>
      <c r="D43" s="24">
        <f t="shared" si="1"/>
        <v>170.55890410958904</v>
      </c>
      <c r="E43" s="6">
        <v>200</v>
      </c>
      <c r="F43"/>
    </row>
    <row r="44" spans="1:6" x14ac:dyDescent="0.3">
      <c r="A44" s="3" t="s">
        <v>38</v>
      </c>
      <c r="B44" s="4">
        <v>3432</v>
      </c>
      <c r="C44" s="7">
        <f t="shared" si="0"/>
        <v>9.4027397260273968</v>
      </c>
      <c r="D44" s="24">
        <f t="shared" si="1"/>
        <v>159.84657534246574</v>
      </c>
      <c r="E44" s="6">
        <v>200</v>
      </c>
      <c r="F44"/>
    </row>
    <row r="45" spans="1:6" x14ac:dyDescent="0.3">
      <c r="A45" s="3" t="s">
        <v>46</v>
      </c>
      <c r="B45" s="4">
        <v>3178</v>
      </c>
      <c r="C45" s="7">
        <f t="shared" si="0"/>
        <v>8.706849315068494</v>
      </c>
      <c r="D45" s="24">
        <f t="shared" si="1"/>
        <v>148.0164383561644</v>
      </c>
      <c r="E45" s="6">
        <v>200</v>
      </c>
      <c r="F45"/>
    </row>
    <row r="46" spans="1:6" x14ac:dyDescent="0.3">
      <c r="A46" s="3" t="s">
        <v>82</v>
      </c>
      <c r="B46" s="4">
        <v>3087</v>
      </c>
      <c r="C46" s="7">
        <f t="shared" si="0"/>
        <v>8.4575342465753423</v>
      </c>
      <c r="D46" s="24">
        <f t="shared" si="1"/>
        <v>143.77808219178081</v>
      </c>
      <c r="E46" s="6">
        <v>200</v>
      </c>
      <c r="F46"/>
    </row>
    <row r="47" spans="1:6" x14ac:dyDescent="0.3">
      <c r="A47" s="3" t="s">
        <v>41</v>
      </c>
      <c r="B47" s="4">
        <v>3019</v>
      </c>
      <c r="C47" s="7">
        <f t="shared" si="0"/>
        <v>8.2712328767123289</v>
      </c>
      <c r="D47" s="24">
        <f t="shared" si="1"/>
        <v>140.61095890410959</v>
      </c>
      <c r="E47" s="6">
        <v>200</v>
      </c>
      <c r="F47"/>
    </row>
    <row r="48" spans="1:6" x14ac:dyDescent="0.3">
      <c r="A48" s="3" t="s">
        <v>43</v>
      </c>
      <c r="B48" s="4">
        <v>3014</v>
      </c>
      <c r="C48" s="7">
        <f t="shared" si="0"/>
        <v>8.257534246575343</v>
      </c>
      <c r="D48" s="24">
        <f t="shared" si="1"/>
        <v>140.37808219178083</v>
      </c>
      <c r="E48" s="6">
        <v>200</v>
      </c>
      <c r="F48"/>
    </row>
    <row r="49" spans="1:6" x14ac:dyDescent="0.3">
      <c r="A49" s="3" t="s">
        <v>42</v>
      </c>
      <c r="B49" s="4">
        <v>2847</v>
      </c>
      <c r="C49" s="7">
        <f t="shared" si="0"/>
        <v>7.8</v>
      </c>
      <c r="D49" s="24">
        <f t="shared" si="1"/>
        <v>132.6</v>
      </c>
      <c r="E49" s="6">
        <v>200</v>
      </c>
      <c r="F49"/>
    </row>
    <row r="50" spans="1:6" x14ac:dyDescent="0.3">
      <c r="A50" s="3" t="s">
        <v>59</v>
      </c>
      <c r="B50" s="4">
        <v>2819</v>
      </c>
      <c r="C50" s="7">
        <f t="shared" si="0"/>
        <v>7.7232876712328764</v>
      </c>
      <c r="D50" s="24">
        <f t="shared" si="1"/>
        <v>131.29589041095889</v>
      </c>
      <c r="E50" s="6">
        <v>200</v>
      </c>
      <c r="F50"/>
    </row>
    <row r="51" spans="1:6" x14ac:dyDescent="0.3">
      <c r="A51" s="3" t="s">
        <v>45</v>
      </c>
      <c r="B51" s="4">
        <v>2690</v>
      </c>
      <c r="C51" s="7">
        <f t="shared" si="0"/>
        <v>7.3698630136986303</v>
      </c>
      <c r="D51" s="24">
        <f t="shared" si="1"/>
        <v>125.28767123287672</v>
      </c>
      <c r="E51" s="6">
        <v>200</v>
      </c>
      <c r="F51"/>
    </row>
    <row r="52" spans="1:6" x14ac:dyDescent="0.3">
      <c r="A52" s="3" t="s">
        <v>47</v>
      </c>
      <c r="B52" s="4">
        <v>2601</v>
      </c>
      <c r="C52" s="7">
        <f t="shared" si="0"/>
        <v>7.1260273972602741</v>
      </c>
      <c r="D52" s="24">
        <f t="shared" si="1"/>
        <v>121.14246575342466</v>
      </c>
      <c r="E52" s="6">
        <v>200</v>
      </c>
      <c r="F52"/>
    </row>
    <row r="53" spans="1:6" x14ac:dyDescent="0.3">
      <c r="A53" s="3" t="s">
        <v>49</v>
      </c>
      <c r="B53" s="4">
        <v>2395</v>
      </c>
      <c r="C53" s="7">
        <f t="shared" si="0"/>
        <v>6.5616438356164384</v>
      </c>
      <c r="D53" s="24">
        <f t="shared" si="1"/>
        <v>111.54794520547945</v>
      </c>
      <c r="E53" s="6">
        <v>200</v>
      </c>
      <c r="F53"/>
    </row>
    <row r="54" spans="1:6" x14ac:dyDescent="0.3">
      <c r="A54" s="3" t="s">
        <v>53</v>
      </c>
      <c r="B54" s="4">
        <v>2194</v>
      </c>
      <c r="C54" s="7">
        <f t="shared" si="0"/>
        <v>6.0109589041095894</v>
      </c>
      <c r="D54" s="24">
        <f t="shared" si="1"/>
        <v>102.18630136986302</v>
      </c>
      <c r="E54" s="6">
        <v>200</v>
      </c>
      <c r="F54"/>
    </row>
    <row r="55" spans="1:6" x14ac:dyDescent="0.3">
      <c r="A55" s="3" t="s">
        <v>50</v>
      </c>
      <c r="B55" s="4">
        <v>1963</v>
      </c>
      <c r="C55" s="7">
        <f t="shared" si="0"/>
        <v>5.3780821917808215</v>
      </c>
      <c r="D55" s="24">
        <f t="shared" si="1"/>
        <v>91.427397260273963</v>
      </c>
      <c r="E55" s="6">
        <v>200</v>
      </c>
      <c r="F55"/>
    </row>
    <row r="56" spans="1:6" x14ac:dyDescent="0.3">
      <c r="A56" s="3" t="s">
        <v>54</v>
      </c>
      <c r="B56" s="4">
        <v>1795</v>
      </c>
      <c r="C56" s="7">
        <f t="shared" si="0"/>
        <v>4.9178082191780819</v>
      </c>
      <c r="D56" s="24">
        <f t="shared" si="1"/>
        <v>83.602739726027394</v>
      </c>
      <c r="E56" s="6">
        <v>200</v>
      </c>
      <c r="F56"/>
    </row>
    <row r="57" spans="1:6" x14ac:dyDescent="0.3">
      <c r="A57" s="3" t="s">
        <v>51</v>
      </c>
      <c r="B57" s="4">
        <v>1699</v>
      </c>
      <c r="C57" s="7">
        <f t="shared" si="0"/>
        <v>4.6547945205479451</v>
      </c>
      <c r="D57" s="24">
        <f t="shared" si="1"/>
        <v>79.131506849315059</v>
      </c>
      <c r="E57" s="6">
        <v>200</v>
      </c>
      <c r="F57"/>
    </row>
    <row r="58" spans="1:6" x14ac:dyDescent="0.3">
      <c r="A58" s="3" t="s">
        <v>83</v>
      </c>
      <c r="B58" s="4">
        <v>1540</v>
      </c>
      <c r="C58" s="7">
        <f t="shared" si="0"/>
        <v>4.2191780821917808</v>
      </c>
      <c r="D58" s="24">
        <f t="shared" si="1"/>
        <v>71.726027397260268</v>
      </c>
      <c r="E58" s="6">
        <v>200</v>
      </c>
      <c r="F58"/>
    </row>
    <row r="59" spans="1:6" x14ac:dyDescent="0.3">
      <c r="A59" s="3" t="s">
        <v>56</v>
      </c>
      <c r="B59" s="4">
        <v>1518</v>
      </c>
      <c r="C59" s="7">
        <f t="shared" si="0"/>
        <v>4.1589041095890407</v>
      </c>
      <c r="D59" s="24">
        <f t="shared" si="1"/>
        <v>70.701369863013696</v>
      </c>
      <c r="E59" s="6">
        <v>200</v>
      </c>
      <c r="F59"/>
    </row>
    <row r="60" spans="1:6" x14ac:dyDescent="0.3">
      <c r="A60" s="3" t="s">
        <v>52</v>
      </c>
      <c r="B60" s="4">
        <v>1490</v>
      </c>
      <c r="C60" s="7">
        <f t="shared" si="0"/>
        <v>4.0821917808219181</v>
      </c>
      <c r="D60" s="24">
        <f t="shared" si="1"/>
        <v>69.397260273972606</v>
      </c>
      <c r="E60" s="6">
        <v>200</v>
      </c>
      <c r="F60"/>
    </row>
    <row r="61" spans="1:6" x14ac:dyDescent="0.3">
      <c r="A61" s="3" t="s">
        <v>60</v>
      </c>
      <c r="B61" s="4">
        <v>1488</v>
      </c>
      <c r="C61" s="7">
        <f t="shared" si="0"/>
        <v>4.0767123287671234</v>
      </c>
      <c r="D61" s="24">
        <f t="shared" si="1"/>
        <v>69.304109589041104</v>
      </c>
      <c r="E61" s="6">
        <v>200</v>
      </c>
      <c r="F61"/>
    </row>
    <row r="62" spans="1:6" x14ac:dyDescent="0.3">
      <c r="A62" s="3" t="s">
        <v>61</v>
      </c>
      <c r="B62" s="4">
        <v>1356</v>
      </c>
      <c r="C62" s="7">
        <f t="shared" si="0"/>
        <v>3.7150684931506848</v>
      </c>
      <c r="D62" s="24">
        <f t="shared" si="1"/>
        <v>63.156164383561638</v>
      </c>
      <c r="E62" s="6">
        <v>200</v>
      </c>
      <c r="F62"/>
    </row>
    <row r="63" spans="1:6" x14ac:dyDescent="0.3">
      <c r="A63" s="3" t="s">
        <v>58</v>
      </c>
      <c r="B63" s="4">
        <v>1312</v>
      </c>
      <c r="C63" s="7">
        <f t="shared" si="0"/>
        <v>3.5945205479452054</v>
      </c>
      <c r="D63" s="24">
        <f t="shared" si="1"/>
        <v>61.106849315068494</v>
      </c>
      <c r="E63" s="6">
        <v>200</v>
      </c>
      <c r="F63"/>
    </row>
    <row r="64" spans="1:6" x14ac:dyDescent="0.3">
      <c r="A64" s="3" t="s">
        <v>57</v>
      </c>
      <c r="B64" s="4">
        <v>1206</v>
      </c>
      <c r="C64" s="7">
        <f t="shared" si="0"/>
        <v>3.3041095890410959</v>
      </c>
      <c r="D64" s="24">
        <f t="shared" si="1"/>
        <v>56.169863013698631</v>
      </c>
      <c r="E64" s="6">
        <v>200</v>
      </c>
      <c r="F64"/>
    </row>
    <row r="65" spans="1:6" x14ac:dyDescent="0.3">
      <c r="A65" s="3" t="s">
        <v>62</v>
      </c>
      <c r="B65" s="4">
        <v>1124</v>
      </c>
      <c r="C65" s="7">
        <f t="shared" si="0"/>
        <v>3.0794520547945203</v>
      </c>
      <c r="D65" s="24">
        <f t="shared" si="1"/>
        <v>52.350684931506848</v>
      </c>
      <c r="E65" s="6">
        <v>200</v>
      </c>
      <c r="F65"/>
    </row>
    <row r="66" spans="1:6" x14ac:dyDescent="0.3">
      <c r="A66" s="3" t="s">
        <v>55</v>
      </c>
      <c r="B66" s="5">
        <v>830</v>
      </c>
      <c r="C66" s="7">
        <f t="shared" si="0"/>
        <v>2.2739726027397262</v>
      </c>
      <c r="D66" s="24">
        <f t="shared" si="1"/>
        <v>38.657534246575345</v>
      </c>
      <c r="E66" s="6">
        <v>200</v>
      </c>
      <c r="F66"/>
    </row>
    <row r="67" spans="1:6" x14ac:dyDescent="0.3">
      <c r="A67" s="3" t="s">
        <v>66</v>
      </c>
      <c r="B67" s="5">
        <v>702</v>
      </c>
      <c r="C67" s="7">
        <f t="shared" si="0"/>
        <v>1.9232876712328768</v>
      </c>
      <c r="D67" s="24">
        <f t="shared" si="1"/>
        <v>32.695890410958903</v>
      </c>
      <c r="E67" s="6">
        <v>200</v>
      </c>
      <c r="F67"/>
    </row>
    <row r="68" spans="1:6" x14ac:dyDescent="0.3">
      <c r="A68" s="3" t="s">
        <v>65</v>
      </c>
      <c r="B68" s="5">
        <v>657</v>
      </c>
      <c r="C68" s="7">
        <f t="shared" si="0"/>
        <v>1.8</v>
      </c>
      <c r="D68" s="24">
        <f t="shared" si="1"/>
        <v>30.6</v>
      </c>
      <c r="E68" s="6">
        <v>200</v>
      </c>
      <c r="F68"/>
    </row>
    <row r="69" spans="1:6" x14ac:dyDescent="0.3">
      <c r="A69" s="3" t="s">
        <v>67</v>
      </c>
      <c r="B69" s="5">
        <v>384</v>
      </c>
      <c r="C69" s="7">
        <f t="shared" ref="C69:C77" si="2">B69/365</f>
        <v>1.0520547945205478</v>
      </c>
      <c r="D69" s="24">
        <f t="shared" ref="D69:D85" si="3">C69*17</f>
        <v>17.884931506849313</v>
      </c>
      <c r="E69" s="6">
        <v>200</v>
      </c>
      <c r="F69"/>
    </row>
    <row r="70" spans="1:6" x14ac:dyDescent="0.3">
      <c r="A70" s="3" t="s">
        <v>64</v>
      </c>
      <c r="B70" s="5">
        <v>355</v>
      </c>
      <c r="C70" s="7">
        <f t="shared" si="2"/>
        <v>0.9726027397260274</v>
      </c>
      <c r="D70" s="24">
        <f t="shared" si="3"/>
        <v>16.534246575342465</v>
      </c>
      <c r="E70" s="6">
        <v>200</v>
      </c>
      <c r="F70"/>
    </row>
    <row r="71" spans="1:6" x14ac:dyDescent="0.3">
      <c r="A71" s="3" t="s">
        <v>69</v>
      </c>
      <c r="B71" s="5">
        <v>299</v>
      </c>
      <c r="C71" s="7">
        <f t="shared" si="2"/>
        <v>0.81917808219178079</v>
      </c>
      <c r="D71" s="24">
        <f t="shared" si="3"/>
        <v>13.926027397260274</v>
      </c>
      <c r="E71" s="6">
        <v>200</v>
      </c>
      <c r="F71"/>
    </row>
    <row r="72" spans="1:6" x14ac:dyDescent="0.3">
      <c r="A72" s="3" t="s">
        <v>84</v>
      </c>
      <c r="B72" s="5">
        <v>35</v>
      </c>
      <c r="C72" s="7">
        <f t="shared" si="2"/>
        <v>9.5890410958904104E-2</v>
      </c>
      <c r="D72" s="24">
        <f t="shared" si="3"/>
        <v>1.6301369863013697</v>
      </c>
      <c r="E72" s="6">
        <v>200</v>
      </c>
      <c r="F72"/>
    </row>
    <row r="73" spans="1:6" x14ac:dyDescent="0.3">
      <c r="A73" s="3" t="s">
        <v>72</v>
      </c>
      <c r="B73" s="5">
        <v>24</v>
      </c>
      <c r="C73" s="7">
        <f t="shared" si="2"/>
        <v>6.575342465753424E-2</v>
      </c>
      <c r="D73" s="24">
        <f t="shared" si="3"/>
        <v>1.117808219178082</v>
      </c>
      <c r="E73" s="6">
        <v>200</v>
      </c>
      <c r="F73"/>
    </row>
    <row r="74" spans="1:6" x14ac:dyDescent="0.3">
      <c r="A74" s="3" t="s">
        <v>70</v>
      </c>
      <c r="B74" s="5">
        <v>23</v>
      </c>
      <c r="C74" s="7">
        <f t="shared" si="2"/>
        <v>6.3013698630136991E-2</v>
      </c>
      <c r="D74" s="24">
        <f t="shared" si="3"/>
        <v>1.0712328767123289</v>
      </c>
      <c r="E74" s="6">
        <v>200</v>
      </c>
      <c r="F74"/>
    </row>
    <row r="75" spans="1:6" x14ac:dyDescent="0.3">
      <c r="A75" s="3" t="s">
        <v>68</v>
      </c>
      <c r="B75" s="5">
        <v>20</v>
      </c>
      <c r="C75" s="7">
        <f t="shared" si="2"/>
        <v>5.4794520547945202E-2</v>
      </c>
      <c r="D75" s="24">
        <f t="shared" si="3"/>
        <v>0.93150684931506844</v>
      </c>
      <c r="E75" s="6">
        <v>200</v>
      </c>
      <c r="F75"/>
    </row>
    <row r="76" spans="1:6" x14ac:dyDescent="0.3">
      <c r="A76" s="3" t="s">
        <v>71</v>
      </c>
      <c r="B76" s="5">
        <v>20</v>
      </c>
      <c r="C76" s="7">
        <f t="shared" si="2"/>
        <v>5.4794520547945202E-2</v>
      </c>
      <c r="D76" s="24">
        <f t="shared" si="3"/>
        <v>0.93150684931506844</v>
      </c>
      <c r="E76" s="6">
        <v>200</v>
      </c>
      <c r="F76"/>
    </row>
    <row r="77" spans="1:6" x14ac:dyDescent="0.3">
      <c r="A77" s="3" t="s">
        <v>85</v>
      </c>
      <c r="B77" s="5">
        <v>0</v>
      </c>
      <c r="C77" s="7">
        <f t="shared" si="2"/>
        <v>0</v>
      </c>
      <c r="D77" s="24">
        <f t="shared" si="3"/>
        <v>0</v>
      </c>
      <c r="E77" s="6">
        <v>200</v>
      </c>
      <c r="F77"/>
    </row>
    <row r="78" spans="1:6" x14ac:dyDescent="0.3">
      <c r="A78" s="3" t="s">
        <v>5</v>
      </c>
      <c r="B78" s="5">
        <v>0</v>
      </c>
      <c r="C78" s="7">
        <f>B78/365</f>
        <v>0</v>
      </c>
      <c r="D78" s="24">
        <f t="shared" si="3"/>
        <v>0</v>
      </c>
      <c r="E78" s="6">
        <v>200</v>
      </c>
      <c r="F78"/>
    </row>
    <row r="79" spans="1:6" x14ac:dyDescent="0.3">
      <c r="A79" s="3" t="s">
        <v>74</v>
      </c>
      <c r="B79" s="5">
        <v>0</v>
      </c>
      <c r="C79" s="7">
        <f t="shared" ref="C79:C85" si="4">B79/365</f>
        <v>0</v>
      </c>
      <c r="D79" s="24">
        <f t="shared" si="3"/>
        <v>0</v>
      </c>
      <c r="E79" s="6">
        <v>200</v>
      </c>
      <c r="F79"/>
    </row>
    <row r="80" spans="1:6" x14ac:dyDescent="0.3">
      <c r="A80" s="3" t="s">
        <v>77</v>
      </c>
      <c r="B80" s="5">
        <v>0</v>
      </c>
      <c r="C80" s="7">
        <f t="shared" si="4"/>
        <v>0</v>
      </c>
      <c r="D80" s="24">
        <f t="shared" si="3"/>
        <v>0</v>
      </c>
      <c r="E80" s="6">
        <v>200</v>
      </c>
      <c r="F80"/>
    </row>
    <row r="81" spans="1:6" x14ac:dyDescent="0.3">
      <c r="A81" s="3" t="s">
        <v>75</v>
      </c>
      <c r="B81" s="5">
        <v>0</v>
      </c>
      <c r="C81" s="7">
        <f t="shared" si="4"/>
        <v>0</v>
      </c>
      <c r="D81" s="24">
        <f t="shared" si="3"/>
        <v>0</v>
      </c>
      <c r="E81" s="6">
        <v>200</v>
      </c>
      <c r="F81"/>
    </row>
    <row r="82" spans="1:6" x14ac:dyDescent="0.3">
      <c r="A82" s="3" t="s">
        <v>73</v>
      </c>
      <c r="B82" s="5">
        <v>0</v>
      </c>
      <c r="C82" s="7">
        <f t="shared" si="4"/>
        <v>0</v>
      </c>
      <c r="D82" s="24">
        <f t="shared" si="3"/>
        <v>0</v>
      </c>
      <c r="E82" s="6">
        <v>200</v>
      </c>
      <c r="F82"/>
    </row>
    <row r="83" spans="1:6" x14ac:dyDescent="0.3">
      <c r="A83" s="3" t="s">
        <v>63</v>
      </c>
      <c r="B83" s="5">
        <v>0</v>
      </c>
      <c r="C83" s="7">
        <f t="shared" si="4"/>
        <v>0</v>
      </c>
      <c r="D83" s="24">
        <f t="shared" si="3"/>
        <v>0</v>
      </c>
      <c r="E83" s="6">
        <v>200</v>
      </c>
      <c r="F83"/>
    </row>
    <row r="84" spans="1:6" x14ac:dyDescent="0.3">
      <c r="A84" s="3" t="s">
        <v>28</v>
      </c>
      <c r="B84" s="5">
        <v>0</v>
      </c>
      <c r="C84" s="7">
        <f t="shared" si="4"/>
        <v>0</v>
      </c>
      <c r="D84" s="24">
        <f t="shared" si="3"/>
        <v>0</v>
      </c>
      <c r="E84" s="6">
        <v>200</v>
      </c>
      <c r="F84"/>
    </row>
    <row r="85" spans="1:6" x14ac:dyDescent="0.3">
      <c r="A85" s="3" t="s">
        <v>76</v>
      </c>
      <c r="B85" s="5">
        <v>0</v>
      </c>
      <c r="C85" s="7">
        <f t="shared" si="4"/>
        <v>0</v>
      </c>
      <c r="D85" s="24">
        <f t="shared" si="3"/>
        <v>0</v>
      </c>
      <c r="E85" s="6">
        <v>200</v>
      </c>
      <c r="F85"/>
    </row>
    <row r="86" spans="1:6" x14ac:dyDescent="0.3">
      <c r="A86" s="17"/>
      <c r="B86" s="18"/>
      <c r="C86" s="18"/>
      <c r="D86" s="19">
        <f>SUM(D4:D85)</f>
        <v>76633.531506849351</v>
      </c>
      <c r="E86" s="20">
        <f>SUM(E4:E85)</f>
        <v>82714.561643835623</v>
      </c>
      <c r="F86"/>
    </row>
    <row r="87" spans="1:6" x14ac:dyDescent="0.3">
      <c r="F87" s="10"/>
    </row>
  </sheetData>
  <printOptions gridLines="1"/>
  <pageMargins left="0.7" right="0.7" top="0.75" bottom="0.75" header="0.3" footer="0.3"/>
  <pageSetup scale="3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Production By Operator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patton</dc:creator>
  <cp:lastModifiedBy>User</cp:lastModifiedBy>
  <cp:lastPrinted>2023-08-07T18:02:25Z</cp:lastPrinted>
  <dcterms:created xsi:type="dcterms:W3CDTF">2022-09-13T21:58:24Z</dcterms:created>
  <dcterms:modified xsi:type="dcterms:W3CDTF">2023-09-08T14:03:31Z</dcterms:modified>
</cp:coreProperties>
</file>